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перации" sheetId="1" state="visible" r:id="rId1"/>
    <sheet xmlns:r="http://schemas.openxmlformats.org/officeDocument/2006/relationships" name="План и факт" sheetId="2" state="visible" r:id="rId2"/>
    <sheet xmlns:r="http://schemas.openxmlformats.org/officeDocument/2006/relationships" name="Цел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₽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636E72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D3436"/>
      </patternFill>
    </fill>
    <fill>
      <patternFill patternType="solid">
        <fgColor rgb="0095CE5A"/>
      </patternFill>
    </fill>
  </fills>
  <borders count="2">
    <border>
      <left/>
      <right/>
      <top/>
      <bottom/>
      <diagonal/>
    </border>
    <border>
      <left style="thin">
        <color rgb="00DFE6E9"/>
      </left>
      <right style="thin">
        <color rgb="00DFE6E9"/>
      </right>
      <top style="thin">
        <color rgb="00DFE6E9"/>
      </top>
      <bottom style="thin">
        <color rgb="00DFE6E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4" fontId="3" fillId="3" borderId="0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  <col width="16" customWidth="1" min="5" max="5"/>
    <col width="18" customWidth="1" min="6" max="6"/>
    <col width="34" customWidth="1" min="7" max="7"/>
  </cols>
  <sheetData>
    <row r="1">
      <c r="A1" s="1" t="inlineStr">
        <is>
          <t>Дата</t>
        </is>
      </c>
      <c r="B1" s="1" t="inlineStr">
        <is>
          <t>Сумма</t>
        </is>
      </c>
      <c r="C1" s="1" t="inlineStr">
        <is>
          <t>Тип</t>
        </is>
      </c>
      <c r="D1" s="1" t="inlineStr">
        <is>
          <t>Категория</t>
        </is>
      </c>
      <c r="E1" s="1" t="inlineStr">
        <is>
          <t>Кто потратил</t>
        </is>
      </c>
      <c r="F1" s="1" t="inlineStr">
        <is>
          <t>Счёт</t>
        </is>
      </c>
      <c r="G1" s="1" t="inlineStr">
        <is>
          <t>Комментарий</t>
        </is>
      </c>
    </row>
    <row r="2">
      <c r="A2" s="2" t="inlineStr">
        <is>
          <t>2026-09-01</t>
        </is>
      </c>
      <c r="B2" s="3" t="n">
        <v>120000</v>
      </c>
      <c r="C2" s="2" t="inlineStr">
        <is>
          <t>доход</t>
        </is>
      </c>
      <c r="D2" s="2" t="inlineStr">
        <is>
          <t>Зарплата</t>
        </is>
      </c>
      <c r="E2" s="2" t="inlineStr">
        <is>
          <t>Партнёр А</t>
        </is>
      </c>
      <c r="F2" s="2" t="inlineStr">
        <is>
          <t>Карта А</t>
        </is>
      </c>
      <c r="G2" s="2" t="inlineStr">
        <is>
          <t>Аванс и оклад</t>
        </is>
      </c>
    </row>
    <row r="3">
      <c r="A3" s="2" t="inlineStr">
        <is>
          <t>2026-09-03</t>
        </is>
      </c>
      <c r="B3" s="3" t="n">
        <v>45000</v>
      </c>
      <c r="C3" s="2" t="inlineStr">
        <is>
          <t>расход</t>
        </is>
      </c>
      <c r="D3" s="2" t="inlineStr">
        <is>
          <t>Жильё</t>
        </is>
      </c>
      <c r="E3" s="2" t="inlineStr">
        <is>
          <t>Общий</t>
        </is>
      </c>
      <c r="F3" s="2" t="inlineStr">
        <is>
          <t>Общий счёт</t>
        </is>
      </c>
      <c r="G3" s="2" t="inlineStr">
        <is>
          <t>Аренда за сентябрь</t>
        </is>
      </c>
    </row>
    <row r="4">
      <c r="A4" s="2" t="inlineStr">
        <is>
          <t>2026-09-04</t>
        </is>
      </c>
      <c r="B4" s="3" t="n">
        <v>8600</v>
      </c>
      <c r="C4" s="2" t="inlineStr">
        <is>
          <t>расход</t>
        </is>
      </c>
      <c r="D4" s="2" t="inlineStr">
        <is>
          <t>Продукты</t>
        </is>
      </c>
      <c r="E4" s="2" t="inlineStr">
        <is>
          <t>Партнёр Б</t>
        </is>
      </c>
      <c r="F4" s="2" t="inlineStr">
        <is>
          <t>Карта Б</t>
        </is>
      </c>
      <c r="G4" s="2" t="inlineStr">
        <is>
          <t>Закупка на неделю</t>
        </is>
      </c>
    </row>
    <row r="5">
      <c r="A5" s="2" t="inlineStr">
        <is>
          <t>2026-09-05</t>
        </is>
      </c>
      <c r="B5" s="3" t="n">
        <v>1490</v>
      </c>
      <c r="C5" s="2" t="inlineStr">
        <is>
          <t>расход</t>
        </is>
      </c>
      <c r="D5" s="2" t="inlineStr">
        <is>
          <t>Подписки</t>
        </is>
      </c>
      <c r="E5" s="2" t="inlineStr">
        <is>
          <t>Общий</t>
        </is>
      </c>
      <c r="F5" s="2" t="inlineStr">
        <is>
          <t>Общий счёт</t>
        </is>
      </c>
      <c r="G5" s="2" t="inlineStr">
        <is>
          <t>Онлайн-кинотеатр</t>
        </is>
      </c>
    </row>
    <row r="6">
      <c r="A6" s="2" t="inlineStr">
        <is>
          <t>2026-09-06</t>
        </is>
      </c>
      <c r="B6" s="3" t="n">
        <v>20000</v>
      </c>
      <c r="C6" s="2" t="inlineStr">
        <is>
          <t>перевод</t>
        </is>
      </c>
      <c r="D6" s="2" t="inlineStr">
        <is>
          <t>Перевод</t>
        </is>
      </c>
      <c r="E6" s="2" t="inlineStr">
        <is>
          <t>Общий</t>
        </is>
      </c>
      <c r="F6" s="2" t="inlineStr">
        <is>
          <t>Общий счёт</t>
        </is>
      </c>
      <c r="G6" s="2" t="inlineStr">
        <is>
          <t>В накопления, в расходы НЕ считается</t>
        </is>
      </c>
    </row>
    <row r="8">
      <c r="A8" s="4" t="inlineStr">
        <is>
          <t>Вносите каждую операцию новой строкой. Переводы между своими счетами помечайте типом «перевод», иначе они удвоят оборот.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Категория</t>
        </is>
      </c>
      <c r="B1" s="1" t="inlineStr">
        <is>
          <t>Корзина</t>
        </is>
      </c>
      <c r="C1" s="1" t="inlineStr">
        <is>
          <t>План, ₽</t>
        </is>
      </c>
      <c r="D1" s="1" t="inlineStr">
        <is>
          <t>Факт, ₽</t>
        </is>
      </c>
      <c r="E1" s="1" t="inlineStr">
        <is>
          <t>Разница, ₽</t>
        </is>
      </c>
    </row>
    <row r="2">
      <c r="A2" s="2" t="inlineStr">
        <is>
          <t>Жильё</t>
        </is>
      </c>
      <c r="B2" s="2" t="inlineStr">
        <is>
          <t>обязательные</t>
        </is>
      </c>
      <c r="C2" s="3" t="n">
        <v>45000</v>
      </c>
      <c r="D2" s="3">
        <f>SUMIFS(Операции!B:B,Операции!D:D,A2,Операции!C:C,"расход")</f>
        <v/>
      </c>
      <c r="E2" s="3">
        <f>C2-D2</f>
        <v/>
      </c>
    </row>
    <row r="3">
      <c r="A3" s="2" t="inlineStr">
        <is>
          <t>Коммунальные</t>
        </is>
      </c>
      <c r="B3" s="2" t="inlineStr">
        <is>
          <t>обязательные</t>
        </is>
      </c>
      <c r="C3" s="3" t="n">
        <v>9000</v>
      </c>
      <c r="D3" s="3">
        <f>SUMIFS(Операции!B:B,Операции!D:D,A3,Операции!C:C,"расход")</f>
        <v/>
      </c>
      <c r="E3" s="3">
        <f>C3-D3</f>
        <v/>
      </c>
    </row>
    <row r="4">
      <c r="A4" s="2" t="inlineStr">
        <is>
          <t>Продукты</t>
        </is>
      </c>
      <c r="B4" s="2" t="inlineStr">
        <is>
          <t>обязательные</t>
        </is>
      </c>
      <c r="C4" s="3" t="n">
        <v>32000</v>
      </c>
      <c r="D4" s="3">
        <f>SUMIFS(Операции!B:B,Операции!D:D,A4,Операции!C:C,"расход")</f>
        <v/>
      </c>
      <c r="E4" s="3">
        <f>C4-D4</f>
        <v/>
      </c>
    </row>
    <row r="5">
      <c r="A5" s="2" t="inlineStr">
        <is>
          <t>Транспорт</t>
        </is>
      </c>
      <c r="B5" s="2" t="inlineStr">
        <is>
          <t>обязательные</t>
        </is>
      </c>
      <c r="C5" s="3" t="n">
        <v>8000</v>
      </c>
      <c r="D5" s="3">
        <f>SUMIFS(Операции!B:B,Операции!D:D,A5,Операции!C:C,"расход")</f>
        <v/>
      </c>
      <c r="E5" s="3">
        <f>C5-D5</f>
        <v/>
      </c>
    </row>
    <row r="6">
      <c r="A6" s="2" t="inlineStr">
        <is>
          <t>Связь</t>
        </is>
      </c>
      <c r="B6" s="2" t="inlineStr">
        <is>
          <t>обязательные</t>
        </is>
      </c>
      <c r="C6" s="3" t="n">
        <v>4000</v>
      </c>
      <c r="D6" s="3">
        <f>SUMIFS(Операции!B:B,Операции!D:D,A6,Операции!C:C,"расход")</f>
        <v/>
      </c>
      <c r="E6" s="3">
        <f>C6-D6</f>
        <v/>
      </c>
    </row>
    <row r="7">
      <c r="A7" s="2" t="inlineStr">
        <is>
          <t>Дети</t>
        </is>
      </c>
      <c r="B7" s="2" t="inlineStr">
        <is>
          <t>обязательные</t>
        </is>
      </c>
      <c r="C7" s="3" t="n">
        <v>12000</v>
      </c>
      <c r="D7" s="3">
        <f>SUMIFS(Операции!B:B,Операции!D:D,A7,Операции!C:C,"расход")</f>
        <v/>
      </c>
      <c r="E7" s="3">
        <f>C7-D7</f>
        <v/>
      </c>
    </row>
    <row r="8">
      <c r="A8" s="2" t="inlineStr">
        <is>
          <t>Кафе и рестораны</t>
        </is>
      </c>
      <c r="B8" s="2" t="inlineStr">
        <is>
          <t>переменные</t>
        </is>
      </c>
      <c r="C8" s="3" t="n">
        <v>12000</v>
      </c>
      <c r="D8" s="3">
        <f>SUMIFS(Операции!B:B,Операции!D:D,A8,Операции!C:C,"расход")</f>
        <v/>
      </c>
      <c r="E8" s="3">
        <f>C8-D8</f>
        <v/>
      </c>
    </row>
    <row r="9">
      <c r="A9" s="2" t="inlineStr">
        <is>
          <t>Одежда</t>
        </is>
      </c>
      <c r="B9" s="2" t="inlineStr">
        <is>
          <t>переменные</t>
        </is>
      </c>
      <c r="C9" s="3" t="n">
        <v>10000</v>
      </c>
      <c r="D9" s="3">
        <f>SUMIFS(Операции!B:B,Операции!D:D,A9,Операции!C:C,"расход")</f>
        <v/>
      </c>
      <c r="E9" s="3">
        <f>C9-D9</f>
        <v/>
      </c>
    </row>
    <row r="10">
      <c r="A10" s="2" t="inlineStr">
        <is>
          <t>Развлечения</t>
        </is>
      </c>
      <c r="B10" s="2" t="inlineStr">
        <is>
          <t>переменные</t>
        </is>
      </c>
      <c r="C10" s="3" t="n">
        <v>8000</v>
      </c>
      <c r="D10" s="3">
        <f>SUMIFS(Операции!B:B,Операции!D:D,A10,Операции!C:C,"расход")</f>
        <v/>
      </c>
      <c r="E10" s="3">
        <f>C10-D10</f>
        <v/>
      </c>
    </row>
    <row r="11">
      <c r="A11" s="2" t="inlineStr">
        <is>
          <t>Покупки</t>
        </is>
      </c>
      <c r="B11" s="2" t="inlineStr">
        <is>
          <t>переменные</t>
        </is>
      </c>
      <c r="C11" s="3" t="n">
        <v>13510</v>
      </c>
      <c r="D11" s="3">
        <f>SUMIFS(Операции!B:B,Операции!D:D,A11,Операции!C:C,"расход")</f>
        <v/>
      </c>
      <c r="E11" s="3">
        <f>C11-D11</f>
        <v/>
      </c>
    </row>
    <row r="12">
      <c r="A12" s="2" t="inlineStr">
        <is>
          <t>Подписки</t>
        </is>
      </c>
      <c r="B12" s="2" t="inlineStr">
        <is>
          <t>переменные</t>
        </is>
      </c>
      <c r="C12" s="3" t="n">
        <v>1490</v>
      </c>
      <c r="D12" s="3">
        <f>SUMIFS(Операции!B:B,Операции!D:D,A12,Операции!C:C,"расход")</f>
        <v/>
      </c>
      <c r="E12" s="3">
        <f>C12-D12</f>
        <v/>
      </c>
    </row>
    <row r="13">
      <c r="A13" s="2" t="inlineStr">
        <is>
          <t>Накопления</t>
        </is>
      </c>
      <c r="B13" s="2" t="inlineStr">
        <is>
          <t>цели</t>
        </is>
      </c>
      <c r="C13" s="3" t="n">
        <v>45000</v>
      </c>
      <c r="D13" s="3">
        <f>SUMIFS(Операции!B:B,Операции!D:D,A13,Операции!C:C,"расход")</f>
        <v/>
      </c>
      <c r="E13" s="3">
        <f>C13-D13</f>
        <v/>
      </c>
    </row>
    <row r="14">
      <c r="A14" s="5" t="inlineStr">
        <is>
          <t>ИТОГО</t>
        </is>
      </c>
      <c r="B14" s="6" t="n"/>
      <c r="C14" s="7">
        <f>SUM(C2:C13)</f>
        <v/>
      </c>
      <c r="D14" s="7">
        <f>SUM(D2:D13)</f>
        <v/>
      </c>
      <c r="E14" s="7">
        <f>SUM(E2:E13)</f>
        <v/>
      </c>
    </row>
    <row r="16">
      <c r="A16" s="4" t="inlineStr">
        <is>
          <t>Факт подтягивается формулой SUMIFS из листа «Операции». Названия категорий в двух листах должны совпадать буква в букву.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20" customWidth="1" min="4" max="4"/>
    <col width="16" customWidth="1" min="5" max="5"/>
    <col width="16" customWidth="1" min="6" max="6"/>
  </cols>
  <sheetData>
    <row r="1">
      <c r="A1" s="1" t="inlineStr">
        <is>
          <t>Цель</t>
        </is>
      </c>
      <c r="B1" s="1" t="inlineStr">
        <is>
          <t>Нужная сумма, ₽</t>
        </is>
      </c>
      <c r="C1" s="1" t="inlineStr">
        <is>
          <t>Срок, мес</t>
        </is>
      </c>
      <c r="D1" s="1" t="inlineStr">
        <is>
          <t>Взнос в месяц, ₽</t>
        </is>
      </c>
      <c r="E1" s="1" t="inlineStr">
        <is>
          <t>Накоплено, ₽</t>
        </is>
      </c>
      <c r="F1" s="1" t="inlineStr">
        <is>
          <t>Осталось, ₽</t>
        </is>
      </c>
    </row>
    <row r="2">
      <c r="A2" s="2" t="inlineStr">
        <is>
          <t>Подушка безопасности, 3 месяца обязательных трат</t>
        </is>
      </c>
      <c r="B2" s="3" t="n">
        <v>330000</v>
      </c>
      <c r="C2" s="8" t="n">
        <v>14</v>
      </c>
      <c r="D2" s="3" t="n">
        <v>25000</v>
      </c>
      <c r="E2" s="3" t="n">
        <v>0</v>
      </c>
      <c r="F2" s="3">
        <f>B2-E2</f>
        <v/>
      </c>
    </row>
    <row r="3">
      <c r="A3" s="2" t="inlineStr">
        <is>
          <t>Отпуск</t>
        </is>
      </c>
      <c r="B3" s="3" t="n">
        <v>180000</v>
      </c>
      <c r="C3" s="8" t="n">
        <v>12</v>
      </c>
      <c r="D3" s="3" t="n">
        <v>15000</v>
      </c>
      <c r="E3" s="3" t="n">
        <v>0</v>
      </c>
      <c r="F3" s="3">
        <f>B3-E3</f>
        <v/>
      </c>
    </row>
    <row r="4">
      <c r="A4" s="2" t="inlineStr">
        <is>
          <t>Замена техники</t>
        </is>
      </c>
      <c r="B4" s="3" t="n">
        <v>60000</v>
      </c>
      <c r="C4" s="8" t="n">
        <v>12</v>
      </c>
      <c r="D4" s="3" t="n">
        <v>5000</v>
      </c>
      <c r="E4" s="3" t="n">
        <v>0</v>
      </c>
      <c r="F4" s="3">
        <f>B4-E4</f>
        <v/>
      </c>
    </row>
    <row r="6">
      <c r="A6" s="4" t="inlineStr">
        <is>
          <t>Подушка идёт первой строкой: она приоритетнее отпуска и ремонта, потому что закрывает риск потери дохода.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2026-08-31T18:14:09Z</dcterms:created>
  <dcterms:modified xmlns:dcterms="http://purl.org/dc/terms/" xmlns:xsi="http://www.w3.org/2001/XMLSchema-instance" xsi:type="dcterms:W3CDTF">2026-08-31T18:14:09Z</dcterms:modified>
</cp:coreProperties>
</file>